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Network\Alexandra\MODIFICARE SDL 2022\MODIFICAREA SDL NR. 1-2022 - TRANZIȚIE\DOSAR CDRJ\"/>
    </mc:Choice>
  </mc:AlternateContent>
  <xr:revisionPtr revIDLastSave="0" documentId="13_ncr:1_{38ADD2ED-B22D-4604-8D1F-616BE13D871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FEADR" sheetId="1" r:id="rId1"/>
    <sheet name="EURI" sheetId="2" r:id="rId2"/>
  </sheets>
  <definedNames>
    <definedName name="_xlnm.Print_Area" localSheetId="0">FEADR!$A$1:$I$31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G24" i="1" l="1"/>
  <c r="G25" i="1"/>
  <c r="F25" i="1" s="1"/>
  <c r="I18" i="1"/>
  <c r="F24" i="1"/>
  <c r="E24" i="1"/>
  <c r="I12" i="1" l="1"/>
  <c r="I14" i="1"/>
  <c r="I16" i="1"/>
  <c r="I8" i="1"/>
</calcChain>
</file>

<file path=xl/sharedStrings.xml><?xml version="1.0" encoding="utf-8"?>
<sst xmlns="http://schemas.openxmlformats.org/spreadsheetml/2006/main" count="47" uniqueCount="39">
  <si>
    <t>PRIORITATE</t>
  </si>
  <si>
    <t>MĂSURA</t>
  </si>
  <si>
    <t>INTENSITATEA SPRIJINULUI</t>
  </si>
  <si>
    <t>CONTRIBUȚIA PUBLICĂ NERAMBURSABILĂ/PRIORITATE (FEADR + BUGET NAȚIONAL) EURO</t>
  </si>
  <si>
    <t xml:space="preserve">TOTAL
ALOCARE FEADR </t>
  </si>
  <si>
    <t>19.4</t>
  </si>
  <si>
    <t>19.2</t>
  </si>
  <si>
    <t>Submăsura</t>
  </si>
  <si>
    <t>VALOARE TOTALĂ SDL (19.2 + 19.4) (EURO)</t>
  </si>
  <si>
    <r>
      <t>Suprafață TERITORIU GAL (km</t>
    </r>
    <r>
      <rPr>
        <b/>
        <sz val="11"/>
        <color rgb="FF3F3F76"/>
        <rFont val="Calibri"/>
        <family val="2"/>
        <charset val="238"/>
      </rPr>
      <t>²</t>
    </r>
    <r>
      <rPr>
        <b/>
        <sz val="11"/>
        <color rgb="FF3F3F76"/>
        <rFont val="Trebuchet MS"/>
        <family val="2"/>
        <charset val="238"/>
      </rPr>
      <t>)</t>
    </r>
  </si>
  <si>
    <t>Populație TERITORIU GAL (nr. locuitori)</t>
  </si>
  <si>
    <r>
      <t>CONTRIBUȚIA PUBLICĂ NERAMBURSABILĂ/ MĂSURĂ</t>
    </r>
    <r>
      <rPr>
        <b/>
        <sz val="11"/>
        <color rgb="FF3F3F76"/>
        <rFont val="Trebuchet MS"/>
        <family val="2"/>
        <charset val="238"/>
      </rPr>
      <t xml:space="preserve"> (FEADR + BUGET NAȚIONAL)
EURO</t>
    </r>
  </si>
  <si>
    <r>
      <t>VALOARE PROCENTUALĂ</t>
    </r>
    <r>
      <rPr>
        <b/>
        <vertAlign val="superscript"/>
        <sz val="11"/>
        <color rgb="FF3F3F76"/>
        <rFont val="Trebuchet MS"/>
        <family val="2"/>
        <charset val="238"/>
      </rPr>
      <t>2</t>
    </r>
    <r>
      <rPr>
        <b/>
        <sz val="11"/>
        <color rgb="FF3F3F76"/>
        <rFont val="Trebuchet MS"/>
        <family val="2"/>
        <charset val="238"/>
      </rPr>
      <t xml:space="preserve"> (%)</t>
    </r>
  </si>
  <si>
    <r>
      <t>Alocarea publică ACTUALĂ</t>
    </r>
    <r>
      <rPr>
        <b/>
        <sz val="11"/>
        <color rgb="FFFF0000"/>
        <rFont val="Calibri"/>
        <family val="2"/>
        <charset val="238"/>
      </rPr>
      <t>¹</t>
    </r>
  </si>
  <si>
    <r>
      <t xml:space="preserve">[2] </t>
    </r>
    <r>
      <rPr>
        <b/>
        <sz val="11"/>
        <color theme="3"/>
        <rFont val="Trebuchet MS"/>
        <family val="2"/>
        <charset val="238"/>
      </rPr>
      <t>Va fi indicată valoarea procentuală pe fiecare prioritate raportată la valoare totală SDL</t>
    </r>
  </si>
  <si>
    <r>
      <t>Cheltuieli de funcționare și animare</t>
    </r>
    <r>
      <rPr>
        <b/>
        <sz val="11"/>
        <color rgb="FF3F3F76"/>
        <rFont val="Calibri"/>
        <family val="2"/>
        <charset val="238"/>
      </rPr>
      <t>³</t>
    </r>
  </si>
  <si>
    <r>
      <t xml:space="preserve">[3] </t>
    </r>
    <r>
      <rPr>
        <b/>
        <sz val="11"/>
        <color theme="3"/>
        <rFont val="Trebuchet MS"/>
        <family val="2"/>
        <charset val="238"/>
      </rPr>
      <t>Valoarea alocată nu trebuie să depășească 20% (25% pentru Delta Dunării) din costurile publice totale efectuate pentru această strategie.</t>
    </r>
  </si>
  <si>
    <t xml:space="preserve">Alocarea publică TRANZIȚIE - FEADR </t>
  </si>
  <si>
    <t>ANEXA 4T - Planul de finanțare TRANZIȚIE - FEADR</t>
  </si>
  <si>
    <t>TOTAL GENERAL - FEADR</t>
  </si>
  <si>
    <r>
      <t xml:space="preserve">[1] </t>
    </r>
    <r>
      <rPr>
        <b/>
        <sz val="11"/>
        <color theme="3"/>
        <rFont val="Trebuchet MS"/>
        <family val="2"/>
        <charset val="238"/>
      </rPr>
      <t>Valoarea publică alocată pe măsuri și cheltuieli de funcționare și animare, aferente planului financiar în vigoare</t>
    </r>
  </si>
  <si>
    <t>TOTAL 19.2</t>
  </si>
  <si>
    <t>ANEXA 4 E - Planul de finanțare EURI</t>
  </si>
  <si>
    <t>ALOCARE  EURI (euro)</t>
  </si>
  <si>
    <r>
      <t xml:space="preserve">CONTRIBUȚIA PUBLICĂ NERAMBURSABILĂ/ MĂSURĂ - </t>
    </r>
    <r>
      <rPr>
        <b/>
        <sz val="11"/>
        <color rgb="FFFF0000"/>
        <rFont val="Trebuchet MS"/>
        <family val="2"/>
        <charset val="238"/>
      </rPr>
      <t>EURI</t>
    </r>
    <r>
      <rPr>
        <b/>
        <sz val="11"/>
        <color rgb="FF3F3F76"/>
        <rFont val="Trebuchet MS"/>
        <family val="2"/>
        <charset val="238"/>
      </rPr>
      <t xml:space="preserve">
(euro)</t>
    </r>
  </si>
  <si>
    <r>
      <t xml:space="preserve">CONTRIBUȚIA PUBLICĂ NERAMBURSABILĂ/ PRIORITATE - </t>
    </r>
    <r>
      <rPr>
        <b/>
        <sz val="11"/>
        <color rgb="FFFF0000"/>
        <rFont val="Trebuchet MS"/>
        <family val="2"/>
        <charset val="238"/>
      </rPr>
      <t>EURI</t>
    </r>
    <r>
      <rPr>
        <b/>
        <sz val="11"/>
        <color rgb="FF3F3F76"/>
        <rFont val="Trebuchet MS"/>
        <family val="2"/>
        <charset val="238"/>
      </rPr>
      <t xml:space="preserve">
(euro)</t>
    </r>
  </si>
  <si>
    <t>TOTAL GENERAL - EURI</t>
  </si>
  <si>
    <t xml:space="preserve">    Valoarea alocată sM 19.4 și procentul aferent acesteia se calculează prin raportare la valoarea totală a sM 19.2 FEADR + EURI  </t>
  </si>
  <si>
    <t>GAL Valea Budurească</t>
  </si>
  <si>
    <t>M1/2A Investitii in sectorul agricol</t>
  </si>
  <si>
    <t xml:space="preserve">50%            90% </t>
  </si>
  <si>
    <t>M3/2A Sprijin pentru dezvoltarea fermelor mici si instalarea tinerilor fermieri</t>
  </si>
  <si>
    <t>M5/6A Dezvoltarea de activitati non-agricole</t>
  </si>
  <si>
    <t>70%            90%</t>
  </si>
  <si>
    <t>M4/6A Sprijin pentru demararea de afaceri cu activitati neagricole in zonele rurale</t>
  </si>
  <si>
    <t>M6/6B Investitii in infrastructura locala</t>
  </si>
  <si>
    <t>M2/6B Investitii in infrastructura sociala si integrarea romilor</t>
  </si>
  <si>
    <t>100%          90%</t>
  </si>
  <si>
    <t>70%          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</si>
</sst>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vertAlign val="superscript"/>
      <sz val="11"/>
      <color theme="3"/>
      <name val="Trebuchet MS"/>
      <family val="2"/>
      <charset val="238"/>
    </font>
    <font>
      <b/>
      <sz val="11"/>
      <color theme="3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color rgb="FF3F3F76"/>
      <name val="Trebuchet MS"/>
      <family val="2"/>
      <charset val="238"/>
    </font>
    <font>
      <b/>
      <vertAlign val="superscript"/>
      <sz val="11"/>
      <color rgb="FF3F3F76"/>
      <name val="Trebuchet MS"/>
      <family val="2"/>
      <charset val="238"/>
    </font>
    <font>
      <b/>
      <vertAlign val="superscript"/>
      <sz val="9"/>
      <color theme="3"/>
      <name val="Trebuchet MS"/>
      <family val="2"/>
      <charset val="238"/>
    </font>
    <font>
      <b/>
      <sz val="11"/>
      <color rgb="FFFF0000"/>
      <name val="Trebuchet MS"/>
      <family val="2"/>
      <charset val="238"/>
    </font>
    <font>
      <b/>
      <sz val="11"/>
      <color rgb="FF3F3F76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Trebuchet MS"/>
      <family val="2"/>
    </font>
    <font>
      <b/>
      <sz val="11"/>
      <color theme="3"/>
      <name val="Trebuchet MS"/>
      <family val="2"/>
    </font>
    <font>
      <b/>
      <sz val="11"/>
      <color theme="1"/>
      <name val="Trebuchet MS"/>
      <family val="2"/>
    </font>
    <font>
      <b/>
      <strike/>
      <sz val="11"/>
      <color rgb="FF3F3F76"/>
      <name val="Trebuchet MS"/>
      <family val="2"/>
      <charset val="238"/>
    </font>
    <font>
      <b/>
      <sz val="11"/>
      <color theme="3" tint="-0.249977111117893"/>
      <name val="Trebuchet MS"/>
      <family val="2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BCDEE"/>
        <bgColor indexed="64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theme="7" tint="-0.249977111117893"/>
      </left>
      <right/>
      <top style="thin">
        <color indexed="64"/>
      </top>
      <bottom style="medium">
        <color theme="7" tint="-0.249977111117893"/>
      </bottom>
      <diagonal/>
    </border>
    <border>
      <left/>
      <right/>
      <top style="thin">
        <color indexed="64"/>
      </top>
      <bottom style="medium">
        <color theme="7" tint="-0.249977111117893"/>
      </bottom>
      <diagonal/>
    </border>
    <border>
      <left/>
      <right style="thin">
        <color indexed="64"/>
      </right>
      <top style="thin">
        <color indexed="64"/>
      </top>
      <bottom style="medium">
        <color theme="7" tint="-0.249977111117893"/>
      </bottom>
      <diagonal/>
    </border>
    <border>
      <left style="thin">
        <color indexed="64"/>
      </left>
      <right/>
      <top style="thin">
        <color indexed="64"/>
      </top>
      <bottom style="medium">
        <color theme="7" tint="-0.249977111117893"/>
      </bottom>
      <diagonal/>
    </border>
    <border>
      <left/>
      <right style="medium">
        <color theme="7" tint="-0.249977111117893"/>
      </right>
      <top style="thin">
        <color indexed="64"/>
      </top>
      <bottom style="medium">
        <color theme="7" tint="-0.249977111117893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7" tint="-0.249977111117893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9" fontId="18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2" xfId="1" applyFont="1" applyFill="1" applyBorder="1" applyAlignment="1"/>
    <xf numFmtId="0" fontId="9" fillId="0" borderId="0" xfId="0" applyFont="1" applyAlignment="1">
      <alignment vertical="center"/>
    </xf>
    <xf numFmtId="0" fontId="7" fillId="3" borderId="10" xfId="1" applyFont="1" applyFill="1" applyBorder="1" applyAlignment="1">
      <alignment wrapText="1"/>
    </xf>
    <xf numFmtId="9" fontId="7" fillId="3" borderId="10" xfId="1" applyNumberFormat="1" applyFont="1" applyFill="1" applyBorder="1" applyAlignment="1">
      <alignment wrapText="1"/>
    </xf>
    <xf numFmtId="0" fontId="0" fillId="0" borderId="10" xfId="0" applyBorder="1"/>
    <xf numFmtId="0" fontId="7" fillId="2" borderId="10" xfId="1" applyFont="1" applyBorder="1" applyAlignment="1">
      <alignment horizontal="center" vertical="center" wrapText="1"/>
    </xf>
    <xf numFmtId="0" fontId="7" fillId="2" borderId="1" xfId="1" applyFont="1" applyAlignment="1">
      <alignment horizontal="center" vertical="center" wrapText="1"/>
    </xf>
    <xf numFmtId="0" fontId="7" fillId="2" borderId="3" xfId="1" applyFont="1" applyBorder="1" applyAlignment="1">
      <alignment horizontal="center" vertical="center" wrapText="1"/>
    </xf>
    <xf numFmtId="0" fontId="7" fillId="0" borderId="9" xfId="1" applyFont="1" applyFill="1" applyBorder="1" applyAlignment="1"/>
    <xf numFmtId="0" fontId="10" fillId="2" borderId="20" xfId="1" applyFont="1" applyBorder="1" applyAlignment="1">
      <alignment horizontal="center" vertical="center" wrapText="1"/>
    </xf>
    <xf numFmtId="0" fontId="10" fillId="2" borderId="12" xfId="1" applyFont="1" applyBorder="1" applyAlignment="1">
      <alignment horizontal="center" vertical="center" wrapText="1"/>
    </xf>
    <xf numFmtId="0" fontId="7" fillId="2" borderId="11" xfId="1" applyFont="1" applyBorder="1" applyAlignment="1">
      <alignment horizontal="center" vertical="center" wrapText="1"/>
    </xf>
    <xf numFmtId="49" fontId="7" fillId="2" borderId="13" xfId="1" applyNumberFormat="1" applyFont="1" applyBorder="1" applyAlignment="1">
      <alignment horizontal="center" vertical="center" wrapText="1"/>
    </xf>
    <xf numFmtId="0" fontId="10" fillId="2" borderId="1" xfId="1" applyFont="1" applyAlignment="1">
      <alignment horizontal="center" vertical="center" wrapText="1"/>
    </xf>
    <xf numFmtId="0" fontId="7" fillId="2" borderId="23" xfId="1" applyFont="1" applyBorder="1" applyAlignment="1">
      <alignment horizontal="center" vertical="center" wrapText="1"/>
    </xf>
    <xf numFmtId="0" fontId="7" fillId="2" borderId="24" xfId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vertical="center"/>
    </xf>
    <xf numFmtId="0" fontId="7" fillId="5" borderId="31" xfId="1" applyFont="1" applyFill="1" applyBorder="1" applyAlignment="1">
      <alignment wrapText="1"/>
    </xf>
    <xf numFmtId="0" fontId="7" fillId="3" borderId="15" xfId="1" applyFont="1" applyFill="1" applyBorder="1" applyAlignment="1">
      <alignment wrapText="1"/>
    </xf>
    <xf numFmtId="9" fontId="7" fillId="3" borderId="15" xfId="1" applyNumberFormat="1" applyFont="1" applyFill="1" applyBorder="1" applyAlignment="1">
      <alignment wrapText="1"/>
    </xf>
    <xf numFmtId="49" fontId="7" fillId="2" borderId="37" xfId="1" applyNumberFormat="1" applyFont="1" applyBorder="1" applyAlignment="1">
      <alignment horizontal="center" vertical="center" wrapText="1"/>
    </xf>
    <xf numFmtId="4" fontId="7" fillId="3" borderId="15" xfId="1" applyNumberFormat="1" applyFont="1" applyFill="1" applyBorder="1" applyAlignment="1">
      <alignment wrapText="1"/>
    </xf>
    <xf numFmtId="4" fontId="7" fillId="3" borderId="10" xfId="1" applyNumberFormat="1" applyFont="1" applyFill="1" applyBorder="1" applyAlignment="1">
      <alignment wrapText="1"/>
    </xf>
    <xf numFmtId="4" fontId="7" fillId="5" borderId="20" xfId="1" applyNumberFormat="1" applyFont="1" applyFill="1" applyBorder="1" applyAlignment="1">
      <alignment wrapText="1"/>
    </xf>
    <xf numFmtId="4" fontId="7" fillId="5" borderId="31" xfId="1" applyNumberFormat="1" applyFont="1" applyFill="1" applyBorder="1" applyAlignment="1">
      <alignment wrapText="1"/>
    </xf>
    <xf numFmtId="4" fontId="10" fillId="4" borderId="13" xfId="1" applyNumberFormat="1" applyFont="1" applyFill="1" applyBorder="1" applyAlignment="1">
      <alignment wrapText="1"/>
    </xf>
    <xf numFmtId="4" fontId="7" fillId="4" borderId="32" xfId="1" applyNumberFormat="1" applyFont="1" applyFill="1" applyBorder="1" applyAlignment="1">
      <alignment wrapText="1"/>
    </xf>
    <xf numFmtId="49" fontId="7" fillId="3" borderId="10" xfId="1" applyNumberFormat="1" applyFont="1" applyFill="1" applyBorder="1" applyAlignment="1">
      <alignment wrapText="1"/>
    </xf>
    <xf numFmtId="9" fontId="7" fillId="3" borderId="10" xfId="1" applyNumberFormat="1" applyFont="1" applyFill="1" applyBorder="1" applyAlignment="1">
      <alignment horizontal="center" vertical="center" wrapText="1"/>
    </xf>
    <xf numFmtId="3" fontId="7" fillId="3" borderId="10" xfId="1" applyNumberFormat="1" applyFont="1" applyFill="1" applyBorder="1" applyAlignment="1">
      <alignment horizontal="center" vertical="center" wrapText="1"/>
    </xf>
    <xf numFmtId="4" fontId="7" fillId="3" borderId="38" xfId="1" applyNumberFormat="1" applyFont="1" applyFill="1" applyBorder="1" applyAlignment="1">
      <alignment horizontal="center" vertical="center" wrapText="1"/>
    </xf>
    <xf numFmtId="3" fontId="7" fillId="3" borderId="38" xfId="1" applyNumberFormat="1" applyFont="1" applyFill="1" applyBorder="1" applyAlignment="1">
      <alignment horizontal="center" vertical="center" wrapText="1"/>
    </xf>
    <xf numFmtId="9" fontId="7" fillId="3" borderId="39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7" fillId="0" borderId="10" xfId="1" applyNumberFormat="1" applyFont="1" applyFill="1" applyBorder="1" applyAlignment="1">
      <alignment horizontal="center" wrapText="1"/>
    </xf>
    <xf numFmtId="3" fontId="7" fillId="0" borderId="3" xfId="1" applyNumberFormat="1" applyFont="1" applyFill="1" applyBorder="1" applyAlignment="1">
      <alignment horizontal="center" wrapText="1"/>
    </xf>
    <xf numFmtId="4" fontId="7" fillId="0" borderId="1" xfId="1" applyNumberFormat="1" applyFont="1" applyFill="1" applyAlignment="1">
      <alignment horizontal="center" wrapText="1"/>
    </xf>
    <xf numFmtId="4" fontId="7" fillId="3" borderId="10" xfId="1" applyNumberFormat="1" applyFont="1" applyFill="1" applyBorder="1" applyAlignment="1">
      <alignment horizontal="center" vertical="center" wrapText="1"/>
    </xf>
    <xf numFmtId="4" fontId="16" fillId="3" borderId="10" xfId="1" applyNumberFormat="1" applyFont="1" applyFill="1" applyBorder="1" applyAlignment="1">
      <alignment horizontal="center" vertical="center" wrapText="1"/>
    </xf>
    <xf numFmtId="3" fontId="10" fillId="3" borderId="10" xfId="1" applyNumberFormat="1" applyFont="1" applyFill="1" applyBorder="1" applyAlignment="1">
      <alignment horizontal="center" vertical="center" wrapText="1"/>
    </xf>
    <xf numFmtId="4" fontId="16" fillId="3" borderId="38" xfId="1" applyNumberFormat="1" applyFont="1" applyFill="1" applyBorder="1" applyAlignment="1">
      <alignment horizontal="center" vertical="center" wrapText="1"/>
    </xf>
    <xf numFmtId="4" fontId="10" fillId="3" borderId="38" xfId="1" applyNumberFormat="1" applyFont="1" applyFill="1" applyBorder="1" applyAlignment="1">
      <alignment horizontal="center" vertical="center" wrapText="1"/>
    </xf>
    <xf numFmtId="10" fontId="17" fillId="4" borderId="35" xfId="1" applyNumberFormat="1" applyFont="1" applyFill="1" applyBorder="1" applyAlignment="1">
      <alignment horizontal="center" wrapText="1"/>
    </xf>
    <xf numFmtId="3" fontId="7" fillId="5" borderId="20" xfId="1" applyNumberFormat="1" applyFont="1" applyFill="1" applyBorder="1" applyAlignment="1">
      <alignment wrapText="1"/>
    </xf>
    <xf numFmtId="3" fontId="17" fillId="4" borderId="13" xfId="1" applyNumberFormat="1" applyFont="1" applyFill="1" applyBorder="1" applyAlignment="1">
      <alignment wrapText="1"/>
    </xf>
    <xf numFmtId="4" fontId="17" fillId="5" borderId="20" xfId="1" applyNumberFormat="1" applyFont="1" applyFill="1" applyBorder="1" applyAlignment="1">
      <alignment horizontal="center" wrapText="1"/>
    </xf>
    <xf numFmtId="9" fontId="7" fillId="3" borderId="38" xfId="1" applyNumberFormat="1" applyFont="1" applyFill="1" applyBorder="1" applyAlignment="1">
      <alignment horizontal="center" vertical="center" wrapText="1"/>
    </xf>
    <xf numFmtId="9" fontId="7" fillId="3" borderId="13" xfId="1" applyNumberFormat="1" applyFont="1" applyFill="1" applyBorder="1" applyAlignment="1">
      <alignment horizontal="center" vertical="center" wrapText="1"/>
    </xf>
    <xf numFmtId="4" fontId="7" fillId="3" borderId="38" xfId="1" applyNumberFormat="1" applyFont="1" applyFill="1" applyBorder="1" applyAlignment="1">
      <alignment horizontal="center" vertical="center" wrapText="1"/>
    </xf>
    <xf numFmtId="4" fontId="7" fillId="3" borderId="13" xfId="1" applyNumberFormat="1" applyFont="1" applyFill="1" applyBorder="1" applyAlignment="1">
      <alignment horizontal="center" vertical="center" wrapText="1"/>
    </xf>
    <xf numFmtId="3" fontId="7" fillId="3" borderId="38" xfId="1" applyNumberFormat="1" applyFont="1" applyFill="1" applyBorder="1" applyAlignment="1">
      <alignment horizontal="center" vertical="center" wrapText="1"/>
    </xf>
    <xf numFmtId="3" fontId="7" fillId="3" borderId="13" xfId="1" applyNumberFormat="1" applyFont="1" applyFill="1" applyBorder="1" applyAlignment="1">
      <alignment horizontal="center" vertical="center" wrapText="1"/>
    </xf>
    <xf numFmtId="0" fontId="7" fillId="3" borderId="38" xfId="1" applyFont="1" applyFill="1" applyBorder="1" applyAlignment="1">
      <alignment horizontal="left" wrapText="1"/>
    </xf>
    <xf numFmtId="0" fontId="7" fillId="3" borderId="13" xfId="1" applyFont="1" applyFill="1" applyBorder="1" applyAlignment="1">
      <alignment horizontal="left" wrapText="1"/>
    </xf>
    <xf numFmtId="0" fontId="7" fillId="5" borderId="4" xfId="1" applyFont="1" applyFill="1" applyBorder="1" applyAlignment="1">
      <alignment horizontal="center" wrapText="1"/>
    </xf>
    <xf numFmtId="0" fontId="7" fillId="5" borderId="5" xfId="1" applyFont="1" applyFill="1" applyBorder="1" applyAlignment="1">
      <alignment horizontal="center" wrapText="1"/>
    </xf>
    <xf numFmtId="0" fontId="7" fillId="5" borderId="6" xfId="1" applyFont="1" applyFill="1" applyBorder="1" applyAlignment="1">
      <alignment horizontal="center" wrapText="1"/>
    </xf>
    <xf numFmtId="4" fontId="10" fillId="5" borderId="7" xfId="1" applyNumberFormat="1" applyFont="1" applyFill="1" applyBorder="1" applyAlignment="1">
      <alignment horizontal="center" wrapText="1"/>
    </xf>
    <xf numFmtId="4" fontId="10" fillId="5" borderId="5" xfId="1" applyNumberFormat="1" applyFont="1" applyFill="1" applyBorder="1" applyAlignment="1">
      <alignment horizontal="center" wrapText="1"/>
    </xf>
    <xf numFmtId="4" fontId="10" fillId="5" borderId="8" xfId="1" applyNumberFormat="1" applyFont="1" applyFill="1" applyBorder="1" applyAlignment="1">
      <alignment horizontal="center" wrapText="1"/>
    </xf>
    <xf numFmtId="4" fontId="7" fillId="3" borderId="25" xfId="1" applyNumberFormat="1" applyFont="1" applyFill="1" applyBorder="1" applyAlignment="1">
      <alignment horizontal="center" wrapText="1"/>
    </xf>
    <xf numFmtId="0" fontId="7" fillId="3" borderId="10" xfId="1" applyFont="1" applyFill="1" applyBorder="1" applyAlignment="1">
      <alignment horizontal="center" wrapText="1"/>
    </xf>
    <xf numFmtId="4" fontId="7" fillId="3" borderId="10" xfId="1" applyNumberFormat="1" applyFont="1" applyFill="1" applyBorder="1" applyAlignment="1">
      <alignment horizontal="center" wrapText="1"/>
    </xf>
    <xf numFmtId="0" fontId="7" fillId="5" borderId="28" xfId="1" applyFont="1" applyFill="1" applyBorder="1" applyAlignment="1">
      <alignment horizontal="center" wrapText="1"/>
    </xf>
    <xf numFmtId="0" fontId="7" fillId="5" borderId="29" xfId="1" applyFont="1" applyFill="1" applyBorder="1" applyAlignment="1">
      <alignment horizontal="center" wrapText="1"/>
    </xf>
    <xf numFmtId="0" fontId="7" fillId="5" borderId="30" xfId="1" applyFont="1" applyFill="1" applyBorder="1" applyAlignment="1">
      <alignment horizontal="center" wrapText="1"/>
    </xf>
    <xf numFmtId="10" fontId="7" fillId="3" borderId="42" xfId="2" applyNumberFormat="1" applyFont="1" applyFill="1" applyBorder="1" applyAlignment="1">
      <alignment horizontal="center" vertical="center" wrapText="1"/>
    </xf>
    <xf numFmtId="10" fontId="7" fillId="3" borderId="43" xfId="2" applyNumberFormat="1" applyFont="1" applyFill="1" applyBorder="1" applyAlignment="1">
      <alignment horizontal="center" vertical="center" wrapText="1"/>
    </xf>
    <xf numFmtId="10" fontId="7" fillId="3" borderId="44" xfId="2" applyNumberFormat="1" applyFont="1" applyFill="1" applyBorder="1" applyAlignment="1">
      <alignment horizontal="center" vertical="center" wrapText="1"/>
    </xf>
    <xf numFmtId="49" fontId="7" fillId="2" borderId="40" xfId="1" applyNumberFormat="1" applyFont="1" applyBorder="1" applyAlignment="1">
      <alignment horizontal="center" vertical="center" wrapText="1"/>
    </xf>
    <xf numFmtId="49" fontId="7" fillId="2" borderId="26" xfId="1" applyNumberFormat="1" applyFont="1" applyBorder="1" applyAlignment="1">
      <alignment horizontal="center" vertical="center" wrapText="1"/>
    </xf>
    <xf numFmtId="49" fontId="7" fillId="2" borderId="27" xfId="1" applyNumberFormat="1" applyFont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4" fontId="7" fillId="3" borderId="41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7" fillId="2" borderId="15" xfId="1" applyFont="1" applyBorder="1" applyAlignment="1">
      <alignment horizontal="center" vertical="center" wrapText="1"/>
    </xf>
    <xf numFmtId="0" fontId="7" fillId="2" borderId="20" xfId="1" applyFont="1" applyBorder="1" applyAlignment="1">
      <alignment horizontal="center" vertical="center" wrapText="1"/>
    </xf>
    <xf numFmtId="0" fontId="7" fillId="2" borderId="18" xfId="1" applyFont="1" applyBorder="1" applyAlignment="1">
      <alignment horizontal="center" vertical="center" wrapText="1"/>
    </xf>
    <xf numFmtId="0" fontId="7" fillId="2" borderId="22" xfId="1" applyFont="1" applyBorder="1" applyAlignment="1">
      <alignment horizontal="center" vertical="center" wrapText="1"/>
    </xf>
    <xf numFmtId="0" fontId="7" fillId="4" borderId="33" xfId="1" applyFont="1" applyFill="1" applyBorder="1" applyAlignment="1">
      <alignment horizontal="left" vertical="center" wrapText="1"/>
    </xf>
    <xf numFmtId="0" fontId="7" fillId="4" borderId="34" xfId="1" applyFont="1" applyFill="1" applyBorder="1" applyAlignment="1">
      <alignment horizontal="left" vertical="center" wrapText="1"/>
    </xf>
    <xf numFmtId="0" fontId="7" fillId="4" borderId="32" xfId="1" applyFont="1" applyFill="1" applyBorder="1" applyAlignment="1">
      <alignment horizontal="left" vertical="center" wrapText="1"/>
    </xf>
    <xf numFmtId="49" fontId="7" fillId="2" borderId="14" xfId="1" applyNumberFormat="1" applyFont="1" applyBorder="1" applyAlignment="1">
      <alignment horizontal="center" vertical="center" wrapText="1"/>
    </xf>
    <xf numFmtId="49" fontId="7" fillId="2" borderId="19" xfId="1" applyNumberFormat="1" applyFont="1" applyBorder="1" applyAlignment="1">
      <alignment horizontal="center" vertical="center" wrapText="1"/>
    </xf>
    <xf numFmtId="0" fontId="7" fillId="2" borderId="16" xfId="1" applyFont="1" applyBorder="1" applyAlignment="1">
      <alignment horizontal="center" vertical="center" wrapText="1"/>
    </xf>
    <xf numFmtId="0" fontId="7" fillId="2" borderId="21" xfId="1" applyFont="1" applyBorder="1" applyAlignment="1">
      <alignment horizontal="center" vertical="center" wrapText="1"/>
    </xf>
    <xf numFmtId="0" fontId="7" fillId="2" borderId="11" xfId="1" applyFont="1" applyBorder="1" applyAlignment="1">
      <alignment horizontal="center" vertical="center" wrapText="1"/>
    </xf>
    <xf numFmtId="0" fontId="7" fillId="2" borderId="17" xfId="1" applyFont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wrapText="1"/>
    </xf>
    <xf numFmtId="4" fontId="7" fillId="3" borderId="15" xfId="1" applyNumberFormat="1" applyFont="1" applyFill="1" applyBorder="1" applyAlignment="1">
      <alignment horizontal="center" wrapText="1"/>
    </xf>
    <xf numFmtId="4" fontId="7" fillId="3" borderId="36" xfId="1" applyNumberFormat="1" applyFont="1" applyFill="1" applyBorder="1" applyAlignment="1">
      <alignment horizontal="center" wrapText="1"/>
    </xf>
    <xf numFmtId="3" fontId="7" fillId="3" borderId="10" xfId="1" applyNumberFormat="1" applyFont="1" applyFill="1" applyBorder="1" applyAlignment="1">
      <alignment horizontal="center" vertical="center" wrapText="1"/>
    </xf>
    <xf numFmtId="10" fontId="7" fillId="3" borderId="25" xfId="2" applyNumberFormat="1" applyFont="1" applyFill="1" applyBorder="1" applyAlignment="1">
      <alignment horizontal="center" vertical="center" wrapText="1"/>
    </xf>
    <xf numFmtId="3" fontId="7" fillId="3" borderId="25" xfId="1" applyNumberFormat="1" applyFont="1" applyFill="1" applyBorder="1" applyAlignment="1">
      <alignment horizontal="center" wrapText="1"/>
    </xf>
    <xf numFmtId="4" fontId="7" fillId="3" borderId="25" xfId="1" applyNumberFormat="1" applyFont="1" applyFill="1" applyBorder="1" applyAlignment="1">
      <alignment horizontal="center" vertical="center" wrapText="1"/>
    </xf>
    <xf numFmtId="3" fontId="7" fillId="3" borderId="25" xfId="1" applyNumberFormat="1" applyFont="1" applyFill="1" applyBorder="1" applyAlignment="1">
      <alignment horizontal="center" vertical="center" wrapText="1"/>
    </xf>
  </cellXfs>
  <cellStyles count="3">
    <cellStyle name="Intrare" xfId="1" builtinId="20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opLeftCell="B52" zoomScaleNormal="100" workbookViewId="0">
      <selection activeCell="M23" sqref="M23"/>
    </sheetView>
  </sheetViews>
  <sheetFormatPr defaultRowHeight="15" x14ac:dyDescent="0.25"/>
  <cols>
    <col min="1" max="1" width="16" customWidth="1"/>
    <col min="2" max="2" width="16.5703125" customWidth="1"/>
    <col min="3" max="3" width="36.28515625" customWidth="1"/>
    <col min="4" max="4" width="17.7109375" customWidth="1"/>
    <col min="5" max="5" width="17.140625" customWidth="1"/>
    <col min="6" max="6" width="15.42578125" customWidth="1"/>
    <col min="7" max="7" width="17.42578125" customWidth="1"/>
    <col min="8" max="8" width="26.85546875" customWidth="1"/>
    <col min="9" max="9" width="17.5703125" customWidth="1"/>
  </cols>
  <sheetData>
    <row r="1" spans="1:11" ht="16.5" customHeight="1" x14ac:dyDescent="0.3">
      <c r="A1" s="7" t="s">
        <v>18</v>
      </c>
      <c r="B1" s="5"/>
      <c r="C1" s="5"/>
      <c r="D1" s="5"/>
      <c r="E1" s="5"/>
      <c r="F1" s="5"/>
      <c r="G1" s="5"/>
      <c r="H1" s="5"/>
      <c r="I1" s="5"/>
      <c r="J1" s="2"/>
      <c r="K1" s="2"/>
    </row>
    <row r="2" spans="1:11" ht="16.5" x14ac:dyDescent="0.3">
      <c r="A2" s="15"/>
      <c r="B2" s="5"/>
      <c r="C2" s="5"/>
      <c r="D2" s="5"/>
      <c r="E2" s="5"/>
      <c r="F2" s="5"/>
      <c r="G2" s="5"/>
      <c r="H2" s="5"/>
      <c r="I2" s="5"/>
      <c r="J2" s="2"/>
      <c r="K2" s="2"/>
    </row>
    <row r="3" spans="1:11" ht="66" x14ac:dyDescent="0.3">
      <c r="A3" s="12" t="s">
        <v>9</v>
      </c>
      <c r="B3" s="14" t="s">
        <v>10</v>
      </c>
      <c r="C3" s="13" t="s">
        <v>8</v>
      </c>
      <c r="E3" s="82" t="s">
        <v>28</v>
      </c>
      <c r="F3" s="82"/>
      <c r="G3" s="82"/>
      <c r="H3" s="5"/>
      <c r="I3" s="5"/>
      <c r="J3" s="2"/>
      <c r="K3" s="2"/>
    </row>
    <row r="4" spans="1:11" ht="16.5" x14ac:dyDescent="0.3">
      <c r="A4" s="42">
        <v>234.6</v>
      </c>
      <c r="B4" s="43">
        <v>17956</v>
      </c>
      <c r="C4" s="44">
        <v>1556579.67</v>
      </c>
      <c r="E4" s="2"/>
      <c r="F4" s="2"/>
      <c r="G4" s="2"/>
      <c r="H4" s="5"/>
      <c r="I4" s="5"/>
      <c r="J4" s="2"/>
      <c r="K4" s="2"/>
    </row>
    <row r="5" spans="1:11" ht="17.25" thickBot="1" x14ac:dyDescent="0.35">
      <c r="A5" s="5"/>
      <c r="B5" s="5"/>
      <c r="C5" s="5"/>
      <c r="D5" s="5"/>
      <c r="E5" s="5"/>
      <c r="F5" s="5"/>
      <c r="G5" s="5"/>
      <c r="H5" s="5"/>
      <c r="I5" s="5"/>
      <c r="J5" s="2"/>
      <c r="K5" s="2"/>
    </row>
    <row r="6" spans="1:11" ht="53.25" customHeight="1" x14ac:dyDescent="0.3">
      <c r="A6" s="90" t="s">
        <v>7</v>
      </c>
      <c r="B6" s="83" t="s">
        <v>0</v>
      </c>
      <c r="C6" s="83" t="s">
        <v>1</v>
      </c>
      <c r="D6" s="92" t="s">
        <v>2</v>
      </c>
      <c r="E6" s="94" t="s">
        <v>11</v>
      </c>
      <c r="F6" s="95"/>
      <c r="G6" s="95"/>
      <c r="H6" s="83" t="s">
        <v>3</v>
      </c>
      <c r="I6" s="85" t="s">
        <v>12</v>
      </c>
      <c r="J6" s="2"/>
      <c r="K6" s="2"/>
    </row>
    <row r="7" spans="1:11" ht="66.75" thickBot="1" x14ac:dyDescent="0.35">
      <c r="A7" s="91"/>
      <c r="B7" s="84"/>
      <c r="C7" s="84"/>
      <c r="D7" s="93"/>
      <c r="E7" s="16" t="s">
        <v>13</v>
      </c>
      <c r="F7" s="16" t="s">
        <v>17</v>
      </c>
      <c r="G7" s="17" t="s">
        <v>4</v>
      </c>
      <c r="H7" s="84"/>
      <c r="I7" s="86"/>
      <c r="J7" s="2"/>
      <c r="K7" s="2"/>
    </row>
    <row r="8" spans="1:11" ht="16.5" x14ac:dyDescent="0.3">
      <c r="A8" s="77" t="s">
        <v>6</v>
      </c>
      <c r="B8" s="96">
        <v>1</v>
      </c>
      <c r="C8" s="26"/>
      <c r="D8" s="27"/>
      <c r="E8" s="29"/>
      <c r="F8" s="29"/>
      <c r="G8" s="29"/>
      <c r="H8" s="97"/>
      <c r="I8" s="98">
        <f>H8/$E$26</f>
        <v>0</v>
      </c>
      <c r="J8" s="2"/>
      <c r="K8" s="2"/>
    </row>
    <row r="9" spans="1:11" ht="16.5" x14ac:dyDescent="0.3">
      <c r="A9" s="78"/>
      <c r="B9" s="69"/>
      <c r="C9" s="11"/>
      <c r="D9" s="10"/>
      <c r="E9" s="30"/>
      <c r="F9" s="30"/>
      <c r="G9" s="30"/>
      <c r="H9" s="70"/>
      <c r="I9" s="68"/>
      <c r="J9" s="2"/>
      <c r="K9" s="2"/>
    </row>
    <row r="10" spans="1:11" ht="21" customHeight="1" x14ac:dyDescent="0.3">
      <c r="A10" s="78"/>
      <c r="B10" s="69">
        <v>2</v>
      </c>
      <c r="C10" s="35" t="s">
        <v>29</v>
      </c>
      <c r="D10" s="36" t="s">
        <v>30</v>
      </c>
      <c r="E10" s="37">
        <v>256690</v>
      </c>
      <c r="F10" s="37">
        <v>0</v>
      </c>
      <c r="G10" s="37">
        <v>256690</v>
      </c>
      <c r="H10" s="99">
        <v>341690</v>
      </c>
      <c r="I10" s="100">
        <f>H10/$E$26</f>
        <v>0.21951333849811877</v>
      </c>
      <c r="J10" s="2"/>
      <c r="K10" s="2"/>
    </row>
    <row r="11" spans="1:11" ht="49.5" x14ac:dyDescent="0.3">
      <c r="A11" s="78"/>
      <c r="B11" s="69"/>
      <c r="C11" s="9" t="s">
        <v>31</v>
      </c>
      <c r="D11" s="36">
        <v>1</v>
      </c>
      <c r="E11" s="37">
        <v>85000</v>
      </c>
      <c r="F11" s="37">
        <v>0</v>
      </c>
      <c r="G11" s="37">
        <v>85000</v>
      </c>
      <c r="H11" s="99"/>
      <c r="I11" s="100"/>
      <c r="J11" s="2"/>
      <c r="K11" s="2"/>
    </row>
    <row r="12" spans="1:11" ht="16.5" x14ac:dyDescent="0.3">
      <c r="A12" s="78"/>
      <c r="B12" s="69">
        <v>3</v>
      </c>
      <c r="C12" s="9"/>
      <c r="D12" s="9"/>
      <c r="E12" s="30"/>
      <c r="F12" s="30"/>
      <c r="G12" s="30"/>
      <c r="H12" s="70"/>
      <c r="I12" s="68">
        <f>H12/$E$26</f>
        <v>0</v>
      </c>
      <c r="J12" s="2"/>
      <c r="K12" s="2"/>
    </row>
    <row r="13" spans="1:11" ht="16.5" x14ac:dyDescent="0.3">
      <c r="A13" s="78"/>
      <c r="B13" s="69"/>
      <c r="C13" s="9"/>
      <c r="D13" s="9"/>
      <c r="E13" s="30"/>
      <c r="F13" s="30"/>
      <c r="G13" s="30"/>
      <c r="H13" s="70"/>
      <c r="I13" s="68"/>
      <c r="J13" s="2"/>
      <c r="K13" s="2"/>
    </row>
    <row r="14" spans="1:11" ht="16.5" x14ac:dyDescent="0.3">
      <c r="A14" s="78"/>
      <c r="B14" s="69">
        <v>4</v>
      </c>
      <c r="C14" s="9"/>
      <c r="D14" s="9"/>
      <c r="E14" s="30"/>
      <c r="F14" s="30"/>
      <c r="G14" s="30"/>
      <c r="H14" s="70"/>
      <c r="I14" s="68">
        <f>H14/$E$26</f>
        <v>0</v>
      </c>
      <c r="J14" s="2"/>
      <c r="K14" s="2"/>
    </row>
    <row r="15" spans="1:11" ht="16.5" x14ac:dyDescent="0.3">
      <c r="A15" s="78"/>
      <c r="B15" s="69"/>
      <c r="C15" s="9"/>
      <c r="D15" s="9"/>
      <c r="E15" s="30"/>
      <c r="F15" s="30"/>
      <c r="G15" s="30"/>
      <c r="H15" s="70"/>
      <c r="I15" s="68"/>
      <c r="J15" s="2"/>
      <c r="K15" s="2"/>
    </row>
    <row r="16" spans="1:11" ht="16.5" x14ac:dyDescent="0.3">
      <c r="A16" s="78"/>
      <c r="B16" s="69">
        <v>5</v>
      </c>
      <c r="C16" s="9"/>
      <c r="D16" s="10"/>
      <c r="E16" s="30"/>
      <c r="F16" s="30"/>
      <c r="G16" s="30"/>
      <c r="H16" s="70"/>
      <c r="I16" s="68">
        <f>H16/$E$26</f>
        <v>0</v>
      </c>
      <c r="J16" s="2"/>
      <c r="K16" s="2"/>
    </row>
    <row r="17" spans="1:11" ht="16.5" x14ac:dyDescent="0.3">
      <c r="A17" s="78"/>
      <c r="B17" s="69"/>
      <c r="C17" s="9"/>
      <c r="D17" s="9"/>
      <c r="E17" s="30"/>
      <c r="F17" s="30"/>
      <c r="G17" s="30"/>
      <c r="H17" s="70"/>
      <c r="I17" s="68"/>
      <c r="J17" s="2"/>
      <c r="K17" s="2"/>
    </row>
    <row r="18" spans="1:11" ht="18" customHeight="1" x14ac:dyDescent="0.3">
      <c r="A18" s="78"/>
      <c r="B18" s="80">
        <v>6</v>
      </c>
      <c r="C18" s="60" t="s">
        <v>32</v>
      </c>
      <c r="D18" s="54" t="s">
        <v>33</v>
      </c>
      <c r="E18" s="56">
        <v>155824.12</v>
      </c>
      <c r="F18" s="58">
        <v>0</v>
      </c>
      <c r="G18" s="46">
        <v>155824.12</v>
      </c>
      <c r="H18" s="56">
        <v>896471.29</v>
      </c>
      <c r="I18" s="74">
        <f t="shared" ref="I18" si="0">H18/$E$26</f>
        <v>0.57592380735642013</v>
      </c>
      <c r="J18" s="2"/>
      <c r="K18" s="2"/>
    </row>
    <row r="19" spans="1:11" ht="16.5" x14ac:dyDescent="0.3">
      <c r="A19" s="78"/>
      <c r="B19" s="80"/>
      <c r="C19" s="61"/>
      <c r="D19" s="55"/>
      <c r="E19" s="57"/>
      <c r="F19" s="59"/>
      <c r="G19" s="47">
        <v>152659</v>
      </c>
      <c r="H19" s="81"/>
      <c r="I19" s="75"/>
      <c r="J19" s="2"/>
      <c r="K19" s="2"/>
    </row>
    <row r="20" spans="1:11" ht="49.5" x14ac:dyDescent="0.3">
      <c r="A20" s="78"/>
      <c r="B20" s="80"/>
      <c r="C20" s="9" t="s">
        <v>34</v>
      </c>
      <c r="D20" s="36">
        <v>1</v>
      </c>
      <c r="E20" s="37">
        <v>120000</v>
      </c>
      <c r="F20" s="37">
        <v>0</v>
      </c>
      <c r="G20" s="37">
        <v>120000</v>
      </c>
      <c r="H20" s="81"/>
      <c r="I20" s="75"/>
      <c r="J20" s="2"/>
      <c r="K20" s="2"/>
    </row>
    <row r="21" spans="1:11" ht="16.5" customHeight="1" x14ac:dyDescent="0.3">
      <c r="A21" s="78"/>
      <c r="B21" s="80"/>
      <c r="C21" s="60" t="s">
        <v>35</v>
      </c>
      <c r="D21" s="54">
        <v>1</v>
      </c>
      <c r="E21" s="56">
        <v>491041.19</v>
      </c>
      <c r="F21" s="56">
        <v>106687.29</v>
      </c>
      <c r="G21" s="48">
        <v>597728.48</v>
      </c>
      <c r="H21" s="81"/>
      <c r="I21" s="75"/>
      <c r="J21" s="2"/>
      <c r="K21" s="2"/>
    </row>
    <row r="22" spans="1:11" ht="16.5" customHeight="1" x14ac:dyDescent="0.3">
      <c r="A22" s="78"/>
      <c r="B22" s="80"/>
      <c r="C22" s="61"/>
      <c r="D22" s="55"/>
      <c r="E22" s="57"/>
      <c r="F22" s="57"/>
      <c r="G22" s="49">
        <v>600893.6</v>
      </c>
      <c r="H22" s="81"/>
      <c r="I22" s="75"/>
      <c r="J22" s="2"/>
      <c r="K22" s="2"/>
    </row>
    <row r="23" spans="1:11" ht="33" x14ac:dyDescent="0.3">
      <c r="A23" s="79"/>
      <c r="B23" s="80"/>
      <c r="C23" s="9" t="s">
        <v>36</v>
      </c>
      <c r="D23" s="40" t="s">
        <v>37</v>
      </c>
      <c r="E23" s="38">
        <v>22918.69</v>
      </c>
      <c r="F23" s="39">
        <v>0</v>
      </c>
      <c r="G23" s="38">
        <v>22918.69</v>
      </c>
      <c r="H23" s="57"/>
      <c r="I23" s="76"/>
      <c r="J23" s="2"/>
      <c r="K23" s="2"/>
    </row>
    <row r="24" spans="1:11" ht="17.25" thickBot="1" x14ac:dyDescent="0.35">
      <c r="A24" s="71" t="s">
        <v>21</v>
      </c>
      <c r="B24" s="72"/>
      <c r="C24" s="72"/>
      <c r="D24" s="73"/>
      <c r="E24" s="51">
        <f>SUM(E8:E23)</f>
        <v>1131474</v>
      </c>
      <c r="F24" s="31">
        <f>SUM(F8:F23)</f>
        <v>106687.29</v>
      </c>
      <c r="G24" s="31">
        <f>SUM(G8:G23)-G18-G21</f>
        <v>1238161.29</v>
      </c>
      <c r="H24" s="31"/>
      <c r="I24" s="32"/>
      <c r="J24" s="2"/>
      <c r="K24" s="2"/>
    </row>
    <row r="25" spans="1:11" ht="16.5" customHeight="1" x14ac:dyDescent="0.3">
      <c r="A25" s="19" t="s">
        <v>5</v>
      </c>
      <c r="B25" s="87" t="s">
        <v>15</v>
      </c>
      <c r="C25" s="88"/>
      <c r="D25" s="89"/>
      <c r="E25" s="52">
        <v>281438</v>
      </c>
      <c r="F25" s="33">
        <f>G25-E25</f>
        <v>36980.379327999952</v>
      </c>
      <c r="G25" s="33">
        <f>(E26+EURI!E20)*FEADR!I25</f>
        <v>318418.37932799995</v>
      </c>
      <c r="H25" s="34"/>
      <c r="I25" s="50">
        <v>0.19919999999999999</v>
      </c>
      <c r="J25" s="23"/>
      <c r="K25" s="2"/>
    </row>
    <row r="26" spans="1:11" ht="17.25" thickBot="1" x14ac:dyDescent="0.35">
      <c r="A26" s="62" t="s">
        <v>19</v>
      </c>
      <c r="B26" s="63"/>
      <c r="C26" s="63"/>
      <c r="D26" s="64"/>
      <c r="E26" s="65">
        <v>1556579.67</v>
      </c>
      <c r="F26" s="66"/>
      <c r="G26" s="66"/>
      <c r="H26" s="66"/>
      <c r="I26" s="67"/>
      <c r="J26" s="2"/>
      <c r="K26" s="2"/>
    </row>
    <row r="27" spans="1:11" ht="16.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s="1" customFormat="1" ht="18" x14ac:dyDescent="0.3">
      <c r="A28" s="3" t="s">
        <v>20</v>
      </c>
      <c r="B28" s="3"/>
      <c r="C28" s="4"/>
      <c r="D28" s="4"/>
      <c r="E28" s="4"/>
      <c r="F28" s="4"/>
      <c r="G28" s="4"/>
      <c r="H28" s="4"/>
      <c r="I28" s="4"/>
      <c r="J28" s="5"/>
      <c r="K28" s="5"/>
    </row>
    <row r="29" spans="1:11" s="1" customFormat="1" ht="18" x14ac:dyDescent="0.3">
      <c r="A29" s="3" t="s">
        <v>14</v>
      </c>
      <c r="B29" s="3"/>
      <c r="C29" s="3"/>
      <c r="D29" s="4"/>
      <c r="E29" s="4"/>
      <c r="F29" s="4"/>
      <c r="G29" s="4"/>
      <c r="H29" s="4"/>
      <c r="I29" s="4"/>
      <c r="J29" s="5"/>
      <c r="K29" s="5"/>
    </row>
    <row r="30" spans="1:11" s="1" customFormat="1" ht="18" x14ac:dyDescent="0.3">
      <c r="A30" s="3" t="s">
        <v>16</v>
      </c>
      <c r="B30" s="4"/>
      <c r="C30" s="4"/>
      <c r="D30" s="4"/>
      <c r="E30" s="4"/>
      <c r="F30" s="4"/>
      <c r="G30" s="4"/>
      <c r="H30" s="4"/>
      <c r="I30" s="4"/>
      <c r="J30" s="5"/>
      <c r="K30" s="5"/>
    </row>
    <row r="31" spans="1:11" s="1" customFormat="1" ht="16.5" x14ac:dyDescent="0.3">
      <c r="A31" s="24" t="s">
        <v>27</v>
      </c>
      <c r="B31" s="4"/>
      <c r="C31" s="4"/>
      <c r="D31" s="4"/>
      <c r="E31" s="4"/>
      <c r="F31" s="4"/>
      <c r="G31" s="4"/>
      <c r="H31" s="4"/>
      <c r="I31" s="4"/>
      <c r="J31" s="5"/>
      <c r="K31" s="5"/>
    </row>
    <row r="32" spans="1:11" s="1" customFormat="1" ht="18" x14ac:dyDescent="0.3">
      <c r="A32" s="3"/>
      <c r="B32" s="4"/>
      <c r="C32" s="4"/>
      <c r="D32" s="4"/>
      <c r="E32" s="4"/>
      <c r="F32" s="4"/>
      <c r="G32" s="4"/>
      <c r="H32" s="4"/>
      <c r="I32" s="4"/>
      <c r="J32" s="5"/>
      <c r="K32" s="5"/>
    </row>
    <row r="33" spans="1:11" s="1" customFormat="1" ht="16.5" x14ac:dyDescent="0.3">
      <c r="A33" s="6"/>
      <c r="B33" s="4"/>
      <c r="C33" s="4"/>
      <c r="D33" s="4"/>
      <c r="E33" s="4"/>
      <c r="F33" s="4"/>
      <c r="G33" s="4"/>
      <c r="H33" s="4"/>
      <c r="I33" s="4"/>
      <c r="J33" s="5"/>
      <c r="K33" s="5"/>
    </row>
    <row r="34" spans="1:11" ht="16.5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</sheetData>
  <mergeCells count="39">
    <mergeCell ref="E3:G3"/>
    <mergeCell ref="H6:H7"/>
    <mergeCell ref="I6:I7"/>
    <mergeCell ref="B25:D25"/>
    <mergeCell ref="A6:A7"/>
    <mergeCell ref="B6:B7"/>
    <mergeCell ref="C6:C7"/>
    <mergeCell ref="D6:D7"/>
    <mergeCell ref="E6:G6"/>
    <mergeCell ref="B8:B9"/>
    <mergeCell ref="H8:H9"/>
    <mergeCell ref="I8:I9"/>
    <mergeCell ref="B10:B11"/>
    <mergeCell ref="H10:H11"/>
    <mergeCell ref="I10:I11"/>
    <mergeCell ref="B12:B13"/>
    <mergeCell ref="A26:D26"/>
    <mergeCell ref="E26:I26"/>
    <mergeCell ref="I16:I17"/>
    <mergeCell ref="I12:I13"/>
    <mergeCell ref="B14:B15"/>
    <mergeCell ref="H14:H15"/>
    <mergeCell ref="I14:I15"/>
    <mergeCell ref="B16:B17"/>
    <mergeCell ref="H16:H17"/>
    <mergeCell ref="A24:D24"/>
    <mergeCell ref="I18:I23"/>
    <mergeCell ref="A8:A23"/>
    <mergeCell ref="B18:B23"/>
    <mergeCell ref="H18:H23"/>
    <mergeCell ref="H12:H13"/>
    <mergeCell ref="C18:C19"/>
    <mergeCell ref="D18:D19"/>
    <mergeCell ref="E18:E19"/>
    <mergeCell ref="F18:F19"/>
    <mergeCell ref="C21:C22"/>
    <mergeCell ref="D21:D22"/>
    <mergeCell ref="E21:E22"/>
    <mergeCell ref="F21:F22"/>
  </mergeCells>
  <pageMargins left="0.7" right="0.7" top="0.75" bottom="1.5" header="0.3" footer="0.3"/>
  <pageSetup paperSize="9" scale="60" orientation="landscape" r:id="rId1"/>
  <ignoredErrors>
    <ignoredError sqref="A8 A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A613A-84E2-474D-AC61-7D1112B23419}">
  <dimension ref="A1:F26"/>
  <sheetViews>
    <sheetView tabSelected="1" topLeftCell="A6" zoomScaleNormal="100" workbookViewId="0">
      <selection activeCell="H19" sqref="H19"/>
    </sheetView>
  </sheetViews>
  <sheetFormatPr defaultRowHeight="15" x14ac:dyDescent="0.25"/>
  <cols>
    <col min="1" max="1" width="18.5703125" customWidth="1"/>
    <col min="2" max="2" width="19.140625" customWidth="1"/>
    <col min="3" max="3" width="27.85546875" customWidth="1"/>
    <col min="4" max="4" width="16.140625" customWidth="1"/>
    <col min="5" max="5" width="23.85546875" customWidth="1"/>
    <col min="6" max="6" width="22.7109375" customWidth="1"/>
  </cols>
  <sheetData>
    <row r="1" spans="1:6" ht="16.5" x14ac:dyDescent="0.3">
      <c r="A1" s="7" t="s">
        <v>22</v>
      </c>
      <c r="B1" s="5"/>
      <c r="C1" s="5"/>
      <c r="D1" s="5"/>
      <c r="E1" s="5"/>
      <c r="F1" s="5"/>
    </row>
    <row r="2" spans="1:6" ht="16.5" x14ac:dyDescent="0.3">
      <c r="A2" s="15"/>
      <c r="B2" s="5"/>
      <c r="C2" s="5"/>
      <c r="D2" s="5"/>
      <c r="E2" s="5"/>
      <c r="F2" s="5"/>
    </row>
    <row r="3" spans="1:6" ht="49.5" x14ac:dyDescent="0.3">
      <c r="A3" s="12" t="s">
        <v>9</v>
      </c>
      <c r="B3" s="14" t="s">
        <v>10</v>
      </c>
      <c r="C3" s="20" t="s">
        <v>23</v>
      </c>
      <c r="E3" s="2"/>
      <c r="F3" s="5"/>
    </row>
    <row r="4" spans="1:6" ht="16.5" x14ac:dyDescent="0.3">
      <c r="A4" s="42">
        <v>234.6</v>
      </c>
      <c r="B4" s="43">
        <v>17956</v>
      </c>
      <c r="C4" s="44">
        <v>41906.17</v>
      </c>
      <c r="E4" s="2"/>
      <c r="F4" s="5"/>
    </row>
    <row r="5" spans="1:6" ht="16.5" x14ac:dyDescent="0.3">
      <c r="A5" s="5"/>
      <c r="B5" s="5"/>
      <c r="C5" s="5"/>
      <c r="D5" s="5"/>
      <c r="E5" s="5"/>
      <c r="F5" s="5"/>
    </row>
    <row r="6" spans="1:6" ht="17.25" thickBot="1" x14ac:dyDescent="0.35">
      <c r="A6" s="5"/>
      <c r="B6" s="5"/>
      <c r="C6" s="5"/>
      <c r="D6" s="5"/>
      <c r="E6" s="5"/>
      <c r="F6" s="5"/>
    </row>
    <row r="7" spans="1:6" ht="82.5" x14ac:dyDescent="0.25">
      <c r="A7" s="28" t="s">
        <v>7</v>
      </c>
      <c r="B7" s="21" t="s">
        <v>0</v>
      </c>
      <c r="C7" s="21" t="s">
        <v>1</v>
      </c>
      <c r="D7" s="21" t="s">
        <v>2</v>
      </c>
      <c r="E7" s="18" t="s">
        <v>24</v>
      </c>
      <c r="F7" s="22" t="s">
        <v>25</v>
      </c>
    </row>
    <row r="8" spans="1:6" ht="16.5" x14ac:dyDescent="0.3">
      <c r="A8" s="78" t="s">
        <v>6</v>
      </c>
      <c r="B8" s="69">
        <v>1</v>
      </c>
      <c r="C8" s="9"/>
      <c r="D8" s="10"/>
      <c r="E8" s="30"/>
      <c r="F8" s="101"/>
    </row>
    <row r="9" spans="1:6" ht="16.5" x14ac:dyDescent="0.3">
      <c r="A9" s="78"/>
      <c r="B9" s="69"/>
      <c r="C9" s="11"/>
      <c r="D9" s="10"/>
      <c r="E9" s="30"/>
      <c r="F9" s="101"/>
    </row>
    <row r="10" spans="1:6" ht="16.5" x14ac:dyDescent="0.3">
      <c r="A10" s="78"/>
      <c r="B10" s="80">
        <v>2</v>
      </c>
      <c r="C10" s="9"/>
      <c r="D10" s="36"/>
      <c r="E10" s="37"/>
      <c r="F10" s="103"/>
    </row>
    <row r="11" spans="1:6" ht="16.5" x14ac:dyDescent="0.3">
      <c r="A11" s="78"/>
      <c r="B11" s="80"/>
      <c r="C11" s="9"/>
      <c r="D11" s="36"/>
      <c r="E11" s="37"/>
      <c r="F11" s="103"/>
    </row>
    <row r="12" spans="1:6" ht="16.5" x14ac:dyDescent="0.3">
      <c r="A12" s="78"/>
      <c r="B12" s="69">
        <v>3</v>
      </c>
      <c r="C12" s="9"/>
      <c r="D12" s="9"/>
      <c r="E12" s="30"/>
      <c r="F12" s="101"/>
    </row>
    <row r="13" spans="1:6" ht="16.5" x14ac:dyDescent="0.3">
      <c r="A13" s="78"/>
      <c r="B13" s="69"/>
      <c r="C13" s="9"/>
      <c r="D13" s="9"/>
      <c r="E13" s="30"/>
      <c r="F13" s="101"/>
    </row>
    <row r="14" spans="1:6" ht="16.5" x14ac:dyDescent="0.3">
      <c r="A14" s="78"/>
      <c r="B14" s="69">
        <v>4</v>
      </c>
      <c r="C14" s="9"/>
      <c r="D14" s="9"/>
      <c r="E14" s="30"/>
      <c r="F14" s="101"/>
    </row>
    <row r="15" spans="1:6" ht="16.5" x14ac:dyDescent="0.3">
      <c r="A15" s="78"/>
      <c r="B15" s="69"/>
      <c r="C15" s="9"/>
      <c r="D15" s="9"/>
      <c r="E15" s="30"/>
      <c r="F15" s="101"/>
    </row>
    <row r="16" spans="1:6" ht="16.5" x14ac:dyDescent="0.3">
      <c r="A16" s="78"/>
      <c r="B16" s="69">
        <v>5</v>
      </c>
      <c r="C16" s="9"/>
      <c r="D16" s="10"/>
      <c r="E16" s="30"/>
      <c r="F16" s="101"/>
    </row>
    <row r="17" spans="1:6" ht="16.5" x14ac:dyDescent="0.3">
      <c r="A17" s="78"/>
      <c r="B17" s="69"/>
      <c r="C17" s="9"/>
      <c r="D17" s="9"/>
      <c r="E17" s="30"/>
      <c r="F17" s="101"/>
    </row>
    <row r="18" spans="1:6" ht="33" x14ac:dyDescent="0.3">
      <c r="A18" s="78"/>
      <c r="B18" s="80">
        <v>6</v>
      </c>
      <c r="C18" s="9" t="s">
        <v>32</v>
      </c>
      <c r="D18" s="36" t="s">
        <v>38</v>
      </c>
      <c r="E18" s="45">
        <v>41906.17</v>
      </c>
      <c r="F18" s="102">
        <v>41906.17</v>
      </c>
    </row>
    <row r="19" spans="1:6" ht="16.5" x14ac:dyDescent="0.3">
      <c r="A19" s="78"/>
      <c r="B19" s="80"/>
      <c r="C19" s="9"/>
      <c r="D19" s="36"/>
      <c r="E19" s="37"/>
      <c r="F19" s="102"/>
    </row>
    <row r="20" spans="1:6" ht="17.25" thickBot="1" x14ac:dyDescent="0.35">
      <c r="A20" s="71" t="s">
        <v>26</v>
      </c>
      <c r="B20" s="72"/>
      <c r="C20" s="72"/>
      <c r="D20" s="73"/>
      <c r="E20" s="53">
        <v>41906.17</v>
      </c>
      <c r="F20" s="25"/>
    </row>
    <row r="21" spans="1:6" ht="16.5" x14ac:dyDescent="0.3">
      <c r="A21" s="2"/>
      <c r="B21" s="2"/>
      <c r="C21" s="2"/>
      <c r="D21" s="41"/>
      <c r="E21" s="2"/>
      <c r="F21" s="2"/>
    </row>
    <row r="22" spans="1:6" ht="18" x14ac:dyDescent="0.3">
      <c r="A22" s="3"/>
      <c r="B22" s="4"/>
      <c r="C22" s="4"/>
      <c r="D22" s="4"/>
      <c r="E22" s="4"/>
      <c r="F22" s="4"/>
    </row>
    <row r="23" spans="1:6" ht="18" x14ac:dyDescent="0.3">
      <c r="A23" s="3"/>
      <c r="B23" s="3"/>
      <c r="C23" s="4"/>
      <c r="D23" s="4"/>
      <c r="E23" s="4"/>
      <c r="F23" s="4"/>
    </row>
    <row r="24" spans="1:6" ht="18" x14ac:dyDescent="0.3">
      <c r="A24" s="3"/>
      <c r="B24" s="3"/>
      <c r="C24" s="3"/>
      <c r="D24" s="4"/>
      <c r="E24" s="4"/>
      <c r="F24" s="4"/>
    </row>
    <row r="25" spans="1:6" ht="18" x14ac:dyDescent="0.3">
      <c r="A25" s="3"/>
      <c r="B25" s="4"/>
      <c r="C25" s="4"/>
      <c r="D25" s="4"/>
      <c r="E25" s="4"/>
      <c r="F25" s="4"/>
    </row>
    <row r="26" spans="1:6" ht="17.25" x14ac:dyDescent="0.3">
      <c r="A26" s="8"/>
      <c r="B26" s="4"/>
      <c r="C26" s="4"/>
      <c r="D26" s="4"/>
      <c r="E26" s="4"/>
      <c r="F26" s="4"/>
    </row>
  </sheetData>
  <mergeCells count="14">
    <mergeCell ref="B16:B17"/>
    <mergeCell ref="F16:F17"/>
    <mergeCell ref="B18:B19"/>
    <mergeCell ref="F18:F19"/>
    <mergeCell ref="A20:D20"/>
    <mergeCell ref="A8:A19"/>
    <mergeCell ref="B8:B9"/>
    <mergeCell ref="F8:F9"/>
    <mergeCell ref="B10:B11"/>
    <mergeCell ref="F10:F11"/>
    <mergeCell ref="B12:B13"/>
    <mergeCell ref="F12:F13"/>
    <mergeCell ref="B14:B15"/>
    <mergeCell ref="F14:F15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FEADR</vt:lpstr>
      <vt:lpstr>EURI</vt:lpstr>
      <vt:lpstr>FEADR!Zona_de_imprimat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Vasilache</dc:creator>
  <cp:lastModifiedBy>GalValeaBudureasca4</cp:lastModifiedBy>
  <cp:lastPrinted>2022-07-11T10:10:27Z</cp:lastPrinted>
  <dcterms:created xsi:type="dcterms:W3CDTF">2016-01-12T11:18:24Z</dcterms:created>
  <dcterms:modified xsi:type="dcterms:W3CDTF">2022-07-11T10:11:29Z</dcterms:modified>
</cp:coreProperties>
</file>